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UKB364.klinik.bn\Kliniken$\miladi-lab\My Documents\Dominik 6.OG Klinikrechner\DGPro\Reisekostenabrechnung\"/>
    </mc:Choice>
  </mc:AlternateContent>
  <bookViews>
    <workbookView xWindow="0" yWindow="0" windowWidth="28800" windowHeight="11835"/>
  </bookViews>
  <sheets>
    <sheet name="Tabelle1" sheetId="1" r:id="rId1"/>
  </sheets>
  <definedNames>
    <definedName name="_xlnm.Print_Area" localSheetId="0">Tabelle1!$A$1:$I$43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32" i="1"/>
  <c r="I31" i="1"/>
  <c r="I30" i="1"/>
  <c r="I28" i="1"/>
  <c r="I27" i="1"/>
  <c r="I39" i="1" l="1"/>
  <c r="I36" i="1"/>
  <c r="I35" i="1"/>
  <c r="I18" i="1"/>
  <c r="I40" i="1" l="1"/>
</calcChain>
</file>

<file path=xl/sharedStrings.xml><?xml version="1.0" encoding="utf-8"?>
<sst xmlns="http://schemas.openxmlformats.org/spreadsheetml/2006/main" count="68" uniqueCount="46">
  <si>
    <t xml:space="preserve">Name, Vorname: </t>
  </si>
  <si>
    <t>Privatanschrift:</t>
  </si>
  <si>
    <t>Bankverbindung:</t>
  </si>
  <si>
    <t>IBAN:</t>
  </si>
  <si>
    <t>Abfahrtsort (Hinfahrt):</t>
  </si>
  <si>
    <t>Datum:</t>
  </si>
  <si>
    <t>Zeit:</t>
  </si>
  <si>
    <t>Tagungsort:</t>
  </si>
  <si>
    <t xml:space="preserve">Zweck der Reise: </t>
  </si>
  <si>
    <t>Reiseauslagen</t>
  </si>
  <si>
    <t>EUR:</t>
  </si>
  <si>
    <t>Parkgebühren (lt. Beleg)</t>
  </si>
  <si>
    <t>Übernachtungskosten (lt. Beleg)</t>
  </si>
  <si>
    <t xml:space="preserve">Pauschalsatz bei Abwesenheit von 24 Std. </t>
  </si>
  <si>
    <t>Sitzungsgeld:</t>
  </si>
  <si>
    <t>Tagessatz:</t>
  </si>
  <si>
    <t>Bahn lt. Beleg</t>
  </si>
  <si>
    <t>Privat-PKW</t>
  </si>
  <si>
    <t>Kongressgebühren (lt. Beleg/Rechnung)</t>
  </si>
  <si>
    <t>pro Std.</t>
  </si>
  <si>
    <t xml:space="preserve">Reisekostenabrechnung </t>
  </si>
  <si>
    <t>pauschal</t>
  </si>
  <si>
    <t xml:space="preserve">Unterschrift/Datum des Mitglieds: </t>
  </si>
  <si>
    <t xml:space="preserve">Unterschrift/Datum des DGPro Sekretärs: </t>
  </si>
  <si>
    <t xml:space="preserve">Mitglieds-Nr.: </t>
  </si>
  <si>
    <t>Flug lt. Beleg</t>
  </si>
  <si>
    <t>Angaben zur Reise</t>
  </si>
  <si>
    <t>Honorar Referententätigkeit</t>
  </si>
  <si>
    <t xml:space="preserve">Anzahl Tage: </t>
  </si>
  <si>
    <t>pro km</t>
  </si>
  <si>
    <t>Anzahl der km:</t>
  </si>
  <si>
    <t>Sonstiges (z.B. Taxi, lt. Beleg):</t>
  </si>
  <si>
    <t>Anzahl Stunden:</t>
  </si>
  <si>
    <t>Betrag:</t>
  </si>
  <si>
    <t>Ankunftsort (Rückfahrt):</t>
  </si>
  <si>
    <t>Pauschalsatz bei mehrtägiger Reise mit Übernachtung für Anreise- und Abreisetag jeweils</t>
  </si>
  <si>
    <t>Pauschalsatz bei 1-tägiger Reise mit Abwesenheit über 8 Std.</t>
  </si>
  <si>
    <t xml:space="preserve">Anzahl : </t>
  </si>
  <si>
    <t>Kürzungen für Frühstück (- 5,60 €)</t>
  </si>
  <si>
    <t>Kürzungen für Mittagessen (- 11,20 €)</t>
  </si>
  <si>
    <t>Kürzungen für Abendessen (- 11,20 €)</t>
  </si>
  <si>
    <t>Anzahl :</t>
  </si>
  <si>
    <t>Mehraufwendungen</t>
  </si>
  <si>
    <t>Sitzungsgeld</t>
  </si>
  <si>
    <t>Überweisungsbetrag</t>
  </si>
  <si>
    <t>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</si>
</sst>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0" borderId="0" xfId="0" applyFont="1"/>
    <xf numFmtId="0" fontId="1" fillId="0" borderId="0" xfId="0" applyFont="1" applyFill="1" applyBorder="1"/>
    <xf numFmtId="0" fontId="1" fillId="0" borderId="9" xfId="0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21" xfId="0" applyFont="1" applyBorder="1"/>
    <xf numFmtId="0" fontId="1" fillId="0" borderId="22" xfId="0" applyFont="1" applyFill="1" applyBorder="1"/>
    <xf numFmtId="0" fontId="1" fillId="0" borderId="23" xfId="0" applyFont="1" applyBorder="1"/>
    <xf numFmtId="0" fontId="1" fillId="0" borderId="16" xfId="0" applyFont="1" applyFill="1" applyBorder="1"/>
    <xf numFmtId="0" fontId="1" fillId="0" borderId="19" xfId="0" applyFont="1" applyBorder="1"/>
    <xf numFmtId="0" fontId="1" fillId="0" borderId="10" xfId="0" applyFont="1" applyBorder="1" applyAlignment="1"/>
    <xf numFmtId="0" fontId="3" fillId="0" borderId="11" xfId="0" applyFont="1" applyBorder="1" applyAlignment="1"/>
    <xf numFmtId="0" fontId="1" fillId="0" borderId="6" xfId="0" applyFont="1" applyBorder="1" applyAlignment="1"/>
    <xf numFmtId="0" fontId="1" fillId="0" borderId="11" xfId="0" applyFont="1" applyBorder="1" applyAlignment="1"/>
    <xf numFmtId="0" fontId="1" fillId="0" borderId="19" xfId="0" applyFont="1" applyBorder="1" applyAlignment="1"/>
    <xf numFmtId="0" fontId="1" fillId="0" borderId="19" xfId="0" applyFont="1" applyBorder="1" applyAlignment="1"/>
    <xf numFmtId="0" fontId="1" fillId="0" borderId="18" xfId="0" applyFont="1" applyBorder="1" applyAlignment="1"/>
    <xf numFmtId="0" fontId="7" fillId="0" borderId="9" xfId="0" applyFont="1" applyBorder="1"/>
    <xf numFmtId="165" fontId="0" fillId="0" borderId="0" xfId="0" applyNumberFormat="1"/>
    <xf numFmtId="0" fontId="7" fillId="0" borderId="13" xfId="0" applyFont="1" applyBorder="1"/>
    <xf numFmtId="164" fontId="1" fillId="0" borderId="3" xfId="0" applyNumberFormat="1" applyFont="1" applyBorder="1" applyAlignment="1"/>
    <xf numFmtId="0" fontId="8" fillId="0" borderId="3" xfId="0" applyFont="1" applyBorder="1" applyAlignment="1"/>
    <xf numFmtId="164" fontId="1" fillId="0" borderId="3" xfId="0" applyNumberFormat="1" applyFont="1" applyBorder="1" applyAlignment="1">
      <alignment horizontal="right"/>
    </xf>
    <xf numFmtId="0" fontId="1" fillId="0" borderId="17" xfId="0" applyFont="1" applyBorder="1" applyAlignment="1"/>
    <xf numFmtId="0" fontId="9" fillId="0" borderId="4" xfId="0" applyNumberFormat="1" applyFont="1" applyBorder="1"/>
    <xf numFmtId="0" fontId="0" fillId="0" borderId="0" xfId="0" applyProtection="1">
      <protection locked="0"/>
    </xf>
    <xf numFmtId="0" fontId="1" fillId="0" borderId="2" xfId="0" applyFont="1" applyBorder="1"/>
    <xf numFmtId="0" fontId="1" fillId="0" borderId="30" xfId="0" applyFont="1" applyFill="1" applyBorder="1"/>
    <xf numFmtId="0" fontId="1" fillId="0" borderId="27" xfId="0" applyFont="1" applyBorder="1"/>
    <xf numFmtId="0" fontId="6" fillId="0" borderId="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3" xfId="0" applyNumberFormat="1" applyFont="1" applyFill="1" applyBorder="1" applyAlignment="1">
      <alignment horizontal="right"/>
    </xf>
    <xf numFmtId="0" fontId="8" fillId="0" borderId="3" xfId="0" applyFont="1" applyFill="1" applyBorder="1" applyAlignment="1"/>
    <xf numFmtId="0" fontId="1" fillId="0" borderId="3" xfId="0" applyFont="1" applyFill="1" applyBorder="1"/>
    <xf numFmtId="0" fontId="9" fillId="0" borderId="21" xfId="0" applyNumberFormat="1" applyFont="1" applyBorder="1"/>
    <xf numFmtId="0" fontId="9" fillId="0" borderId="24" xfId="0" applyNumberFormat="1" applyFont="1" applyBorder="1"/>
    <xf numFmtId="0" fontId="1" fillId="0" borderId="19" xfId="0" applyFont="1" applyFill="1" applyBorder="1"/>
    <xf numFmtId="0" fontId="9" fillId="0" borderId="25" xfId="0" applyNumberFormat="1" applyFont="1" applyBorder="1"/>
    <xf numFmtId="0" fontId="9" fillId="0" borderId="21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7" fillId="0" borderId="20" xfId="0" applyFont="1" applyBorder="1"/>
    <xf numFmtId="0" fontId="7" fillId="0" borderId="16" xfId="0" applyFont="1" applyBorder="1"/>
    <xf numFmtId="0" fontId="7" fillId="0" borderId="17" xfId="0" applyFont="1" applyBorder="1"/>
    <xf numFmtId="164" fontId="3" fillId="0" borderId="19" xfId="0" applyNumberFormat="1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 applyAlignment="1"/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11" xfId="0" applyFont="1" applyBorder="1" applyAlignment="1"/>
    <xf numFmtId="0" fontId="1" fillId="0" borderId="24" xfId="0" applyFont="1" applyBorder="1" applyAlignment="1"/>
    <xf numFmtId="0" fontId="1" fillId="0" borderId="5" xfId="0" applyFont="1" applyBorder="1" applyAlignment="1"/>
    <xf numFmtId="0" fontId="1" fillId="0" borderId="29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0" fillId="0" borderId="0" xfId="0" applyFont="1" applyFill="1" applyBorder="1" applyAlignment="1"/>
    <xf numFmtId="0" fontId="5" fillId="0" borderId="0" xfId="0" applyFont="1" applyFill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3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0" fillId="0" borderId="19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Border="1" applyAlignment="1"/>
    <xf numFmtId="0" fontId="5" fillId="0" borderId="0" xfId="0" applyFont="1" applyFill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6" xfId="0" applyFont="1" applyBorder="1" applyAlignment="1"/>
    <xf numFmtId="0" fontId="1" fillId="0" borderId="9" xfId="0" applyFont="1" applyFill="1" applyBorder="1" applyAlignment="1"/>
    <xf numFmtId="0" fontId="1" fillId="0" borderId="12" xfId="0" applyFont="1" applyBorder="1" applyAlignment="1"/>
    <xf numFmtId="0" fontId="1" fillId="0" borderId="10" xfId="0" applyFont="1" applyBorder="1" applyAlignment="1"/>
    <xf numFmtId="0" fontId="3" fillId="0" borderId="26" xfId="0" applyFont="1" applyBorder="1" applyAlignment="1"/>
    <xf numFmtId="0" fontId="3" fillId="0" borderId="11" xfId="0" applyFont="1" applyBorder="1" applyAlignment="1"/>
    <xf numFmtId="0" fontId="3" fillId="0" borderId="20" xfId="0" applyFont="1" applyBorder="1" applyAlignment="1"/>
    <xf numFmtId="0" fontId="3" fillId="0" borderId="5" xfId="0" applyFont="1" applyBorder="1" applyAlignment="1"/>
    <xf numFmtId="0" fontId="3" fillId="0" borderId="16" xfId="0" applyFont="1" applyBorder="1" applyAlignment="1"/>
    <xf numFmtId="0" fontId="3" fillId="0" borderId="3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/>
    <xf numFmtId="0" fontId="1" fillId="0" borderId="19" xfId="0" applyFont="1" applyBorder="1" applyAlignment="1"/>
    <xf numFmtId="0" fontId="0" fillId="0" borderId="19" xfId="0" applyBorder="1" applyAlignment="1"/>
    <xf numFmtId="0" fontId="0" fillId="0" borderId="25" xfId="0" applyBorder="1" applyAlignment="1"/>
    <xf numFmtId="0" fontId="1" fillId="0" borderId="21" xfId="0" applyFont="1" applyBorder="1" applyAlignment="1"/>
    <xf numFmtId="0" fontId="1" fillId="0" borderId="1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Border="1"/>
    <xf numFmtId="0" fontId="9" fillId="0" borderId="0" xfId="0" applyNumberFormat="1" applyFont="1" applyBorder="1"/>
    <xf numFmtId="0" fontId="7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0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A18" lockText="1" noThreeD="1"/>
</file>

<file path=xl/ctrlProps/ctrlProp4.xml><?xml version="1.0" encoding="utf-8"?>
<formControlPr xmlns="http://schemas.microsoft.com/office/spreadsheetml/2009/9/main" objectType="CheckBox" fmlaLink="$A$26" lockText="1" noThreeD="1"/>
</file>

<file path=xl/ctrlProps/ctrlProp5.xml><?xml version="1.0" encoding="utf-8"?>
<formControlPr xmlns="http://schemas.microsoft.com/office/spreadsheetml/2009/9/main" objectType="CheckBox" fmlaLink="$A$27" lockText="1" noThreeD="1"/>
</file>

<file path=xl/ctrlProps/ctrlProp6.xml><?xml version="1.0" encoding="utf-8"?>
<formControlPr xmlns="http://schemas.microsoft.com/office/spreadsheetml/2009/9/main" objectType="CheckBox" fmlaLink="A28" lockText="1" noThreeD="1"/>
</file>

<file path=xl/ctrlProps/ctrlProp7.xml><?xml version="1.0" encoding="utf-8"?>
<formControlPr xmlns="http://schemas.microsoft.com/office/spreadsheetml/2009/9/main" objectType="CheckBox" fmlaLink="A35" lockText="1" noThreeD="1"/>
</file>

<file path=xl/ctrlProps/ctrlProp8.xml><?xml version="1.0" encoding="utf-8"?>
<formControlPr xmlns="http://schemas.microsoft.com/office/spreadsheetml/2009/9/main" objectType="CheckBox" fmlaLink="A36" lockText="1" noThreeD="1"/>
</file>

<file path=xl/ctrlProps/ctrlProp9.xml><?xml version="1.0" encoding="utf-8"?>
<formControlPr xmlns="http://schemas.microsoft.com/office/spreadsheetml/2009/9/main" objectType="CheckBox" fmlaLink="A39" lockText="1" noThreeD="1"/>
</file>

<file path=xl/ctrlProps/ctrlProp10.xml><?xml version="1.0" encoding="utf-8"?>
<formControlPr xmlns="http://schemas.microsoft.com/office/spreadsheetml/2009/9/main" objectType="CheckBox" fmlaLink="A30" lockText="1" noThreeD="1"/>
</file>

<file path=xl/ctrlProps/ctrlProp11.xml><?xml version="1.0" encoding="utf-8"?>
<formControlPr xmlns="http://schemas.microsoft.com/office/spreadsheetml/2009/9/main" objectType="CheckBox" fmlaLink="A31" lockText="1" noThreeD="1"/>
</file>

<file path=xl/ctrlProps/ctrlProp12.xml><?xml version="1.0" encoding="utf-8"?>
<formControlPr xmlns="http://schemas.microsoft.com/office/spreadsheetml/2009/9/main" objectType="CheckBox" fmlaLink="A32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15</xdr:row>
          <xdr:rowOff>114300</xdr:rowOff>
        </xdr:from>
        <xdr:to>
          <xdr:col>0</xdr:col>
          <xdr:colOff>219075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16</xdr:row>
          <xdr:rowOff>114300</xdr:rowOff>
        </xdr:from>
        <xdr:to>
          <xdr:col>0</xdr:col>
          <xdr:colOff>219075</xdr:colOff>
          <xdr:row>16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17</xdr:row>
          <xdr:rowOff>114300</xdr:rowOff>
        </xdr:from>
        <xdr:to>
          <xdr:col>0</xdr:col>
          <xdr:colOff>257175</xdr:colOff>
          <xdr:row>17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28575</xdr:colOff>
          <xdr:row>26</xdr:row>
          <xdr:rowOff>133350</xdr:rowOff>
        </xdr:from>
        <xdr:to>
          <xdr:col>0</xdr:col>
          <xdr:colOff>266700</xdr:colOff>
          <xdr:row>26</xdr:row>
          <xdr:rowOff>323850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25</xdr:row>
          <xdr:rowOff>95250</xdr:rowOff>
        </xdr:from>
        <xdr:to>
          <xdr:col>0</xdr:col>
          <xdr:colOff>247650</xdr:colOff>
          <xdr:row>25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27</xdr:row>
          <xdr:rowOff>123825</xdr:rowOff>
        </xdr:from>
        <xdr:to>
          <xdr:col>0</xdr:col>
          <xdr:colOff>200025</xdr:colOff>
          <xdr:row>27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34</xdr:row>
          <xdr:rowOff>85725</xdr:rowOff>
        </xdr:from>
        <xdr:to>
          <xdr:col>0</xdr:col>
          <xdr:colOff>228600</xdr:colOff>
          <xdr:row>34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35</xdr:row>
          <xdr:rowOff>85725</xdr:rowOff>
        </xdr:from>
        <xdr:to>
          <xdr:col>0</xdr:col>
          <xdr:colOff>247650</xdr:colOff>
          <xdr:row>36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</xdr:colOff>
      <xdr:row>0</xdr:row>
      <xdr:rowOff>0</xdr:rowOff>
    </xdr:from>
    <xdr:to>
      <xdr:col>3</xdr:col>
      <xdr:colOff>206375</xdr:colOff>
      <xdr:row>0</xdr:row>
      <xdr:rowOff>1295400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2381250" cy="12954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38</xdr:row>
          <xdr:rowOff>95250</xdr:rowOff>
        </xdr:from>
        <xdr:to>
          <xdr:col>0</xdr:col>
          <xdr:colOff>247650</xdr:colOff>
          <xdr:row>39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29</xdr:row>
          <xdr:rowOff>85725</xdr:rowOff>
        </xdr:from>
        <xdr:to>
          <xdr:col>0</xdr:col>
          <xdr:colOff>228600</xdr:colOff>
          <xdr:row>29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30</xdr:row>
          <xdr:rowOff>85725</xdr:rowOff>
        </xdr:from>
        <xdr:to>
          <xdr:col>0</xdr:col>
          <xdr:colOff>228600</xdr:colOff>
          <xdr:row>30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31</xdr:row>
          <xdr:rowOff>85725</xdr:rowOff>
        </xdr:from>
        <xdr:to>
          <xdr:col>0</xdr:col>
          <xdr:colOff>228600</xdr:colOff>
          <xdr:row>31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R43"/>
  <sheetViews>
    <sheetView tabSelected="1" zoomScaleNormal="100" zoomScaleSheetLayoutView="70" workbookViewId="0">
      <selection activeCell="L28" sqref="L28"/>
    </sheetView>
  </sheetViews>
  <sheetFormatPr baseColWidth="10" defaultRowHeight="15" x14ac:dyDescent="0.25"/>
  <cols>
    <col min="1" max="1" width="5.28515625" customWidth="1"/>
    <col min="2" max="2" width="13" customWidth="1"/>
    <col min="3" max="3" width="14.42578125" customWidth="1"/>
    <col min="4" max="4" width="23.140625" customWidth="1"/>
    <col min="5" max="5" width="12.140625" customWidth="1"/>
    <col min="6" max="6" width="7.85546875" customWidth="1"/>
    <col min="7" max="7" width="14.7109375" customWidth="1"/>
    <col min="8" max="8" width="5.85546875" customWidth="1"/>
    <col min="9" max="9" width="20.28515625" customWidth="1"/>
  </cols>
  <sheetData>
    <row r="1" spans="1:18" ht="111.75" customHeight="1" x14ac:dyDescent="0.25">
      <c r="A1" s="75"/>
      <c r="B1" s="75"/>
      <c r="C1" s="75"/>
      <c r="D1" s="75"/>
      <c r="E1" s="75"/>
      <c r="F1" s="75"/>
      <c r="G1" s="75"/>
      <c r="H1" s="75"/>
      <c r="I1" s="75"/>
    </row>
    <row r="2" spans="1:18" ht="28.5" x14ac:dyDescent="0.45">
      <c r="A2" s="74" t="s">
        <v>20</v>
      </c>
      <c r="B2" s="74"/>
      <c r="C2" s="74"/>
      <c r="D2" s="74"/>
      <c r="E2" s="74"/>
      <c r="F2" s="74"/>
      <c r="G2" s="74"/>
      <c r="H2" s="74"/>
      <c r="I2" s="74"/>
    </row>
    <row r="3" spans="1:18" ht="24.95" customHeight="1" thickBot="1" x14ac:dyDescent="0.3">
      <c r="A3" s="77"/>
      <c r="B3" s="75"/>
      <c r="C3" s="75"/>
      <c r="D3" s="75"/>
      <c r="E3" s="75"/>
      <c r="F3" s="75"/>
      <c r="G3" s="75"/>
      <c r="H3" s="75"/>
      <c r="I3" s="75"/>
    </row>
    <row r="4" spans="1:18" ht="24.95" customHeight="1" x14ac:dyDescent="0.25">
      <c r="A4" s="85" t="s">
        <v>0</v>
      </c>
      <c r="B4" s="86"/>
      <c r="C4" s="57"/>
      <c r="D4" s="57"/>
      <c r="E4" s="57"/>
      <c r="F4" s="57"/>
      <c r="G4" s="17" t="s">
        <v>24</v>
      </c>
      <c r="H4" s="57"/>
      <c r="I4" s="96"/>
    </row>
    <row r="5" spans="1:18" ht="24.95" customHeight="1" x14ac:dyDescent="0.25">
      <c r="A5" s="87" t="s">
        <v>1</v>
      </c>
      <c r="B5" s="88"/>
      <c r="C5" s="59"/>
      <c r="D5" s="59"/>
      <c r="E5" s="59"/>
      <c r="F5" s="59"/>
      <c r="G5" s="59"/>
      <c r="H5" s="59"/>
      <c r="I5" s="60"/>
    </row>
    <row r="6" spans="1:18" ht="24.95" customHeight="1" x14ac:dyDescent="0.25">
      <c r="A6" s="89" t="s">
        <v>2</v>
      </c>
      <c r="B6" s="90"/>
      <c r="C6" s="56"/>
      <c r="D6" s="56"/>
      <c r="E6" s="56"/>
      <c r="F6" s="56"/>
      <c r="G6" s="56"/>
      <c r="H6" s="56"/>
      <c r="I6" s="58"/>
    </row>
    <row r="7" spans="1:18" ht="24.95" customHeight="1" thickBot="1" x14ac:dyDescent="0.3">
      <c r="A7" s="91" t="s">
        <v>3</v>
      </c>
      <c r="B7" s="92"/>
      <c r="C7" s="93"/>
      <c r="D7" s="93"/>
      <c r="E7" s="93"/>
      <c r="F7" s="93"/>
      <c r="G7" s="94"/>
      <c r="H7" s="94"/>
      <c r="I7" s="95"/>
    </row>
    <row r="8" spans="1:18" ht="9.9499999999999993" customHeight="1" x14ac:dyDescent="0.25">
      <c r="A8" s="61"/>
      <c r="B8" s="62"/>
      <c r="C8" s="62"/>
      <c r="D8" s="62"/>
      <c r="E8" s="62"/>
      <c r="F8" s="62"/>
      <c r="G8" s="62"/>
      <c r="H8" s="62"/>
      <c r="I8" s="62"/>
    </row>
    <row r="9" spans="1:18" ht="24.95" customHeight="1" thickBot="1" x14ac:dyDescent="0.35">
      <c r="A9" s="63" t="s">
        <v>26</v>
      </c>
      <c r="B9" s="63"/>
      <c r="C9" s="63"/>
      <c r="D9" s="78"/>
      <c r="E9" s="78"/>
      <c r="F9" s="78"/>
      <c r="G9" s="78"/>
      <c r="H9" s="78"/>
      <c r="I9" s="78"/>
    </row>
    <row r="10" spans="1:18" ht="24.95" customHeight="1" x14ac:dyDescent="0.25">
      <c r="A10" s="82" t="s">
        <v>4</v>
      </c>
      <c r="B10" s="83"/>
      <c r="C10" s="84"/>
      <c r="D10" s="19"/>
      <c r="E10" s="10" t="s">
        <v>5</v>
      </c>
      <c r="F10" s="57"/>
      <c r="G10" s="57"/>
      <c r="H10" s="10" t="s">
        <v>6</v>
      </c>
      <c r="I10" s="11"/>
    </row>
    <row r="11" spans="1:18" ht="24.95" customHeight="1" x14ac:dyDescent="0.25">
      <c r="A11" s="12" t="s">
        <v>34</v>
      </c>
      <c r="B11" s="2"/>
      <c r="C11" s="3"/>
      <c r="D11" s="18"/>
      <c r="E11" s="4" t="s">
        <v>5</v>
      </c>
      <c r="F11" s="81"/>
      <c r="G11" s="81"/>
      <c r="H11" s="4" t="s">
        <v>6</v>
      </c>
      <c r="I11" s="13"/>
      <c r="R11" s="31"/>
    </row>
    <row r="12" spans="1:18" ht="24.95" customHeight="1" x14ac:dyDescent="0.25">
      <c r="A12" s="14" t="s">
        <v>7</v>
      </c>
      <c r="B12" s="1"/>
      <c r="C12" s="56"/>
      <c r="D12" s="56"/>
      <c r="E12" s="56"/>
      <c r="F12" s="56"/>
      <c r="G12" s="56"/>
      <c r="H12" s="56"/>
      <c r="I12" s="58"/>
    </row>
    <row r="13" spans="1:18" ht="24.95" customHeight="1" thickBot="1" x14ac:dyDescent="0.3">
      <c r="A13" s="33" t="s">
        <v>8</v>
      </c>
      <c r="B13" s="34"/>
      <c r="C13" s="79"/>
      <c r="D13" s="79"/>
      <c r="E13" s="79"/>
      <c r="F13" s="79"/>
      <c r="G13" s="79"/>
      <c r="H13" s="79"/>
      <c r="I13" s="80"/>
    </row>
    <row r="14" spans="1:18" ht="9.9499999999999993" customHeight="1" x14ac:dyDescent="0.25">
      <c r="A14" s="7"/>
      <c r="B14" s="101"/>
      <c r="C14" s="55"/>
      <c r="D14" s="55"/>
      <c r="E14" s="55"/>
      <c r="F14" s="55"/>
      <c r="G14" s="55"/>
      <c r="H14" s="55"/>
      <c r="I14" s="55"/>
    </row>
    <row r="15" spans="1:18" ht="24.95" customHeight="1" thickBot="1" x14ac:dyDescent="0.35">
      <c r="A15" s="63" t="s">
        <v>9</v>
      </c>
      <c r="B15" s="64"/>
      <c r="C15" s="64"/>
      <c r="D15" s="64"/>
      <c r="E15" s="64"/>
      <c r="F15" s="64"/>
      <c r="G15" s="64"/>
      <c r="H15" s="64"/>
      <c r="I15" s="64"/>
    </row>
    <row r="16" spans="1:18" ht="24.95" customHeight="1" x14ac:dyDescent="0.35">
      <c r="A16" s="8"/>
      <c r="B16" s="83" t="s">
        <v>16</v>
      </c>
      <c r="C16" s="83"/>
      <c r="D16" s="83"/>
      <c r="E16" s="83"/>
      <c r="F16" s="83"/>
      <c r="G16" s="84"/>
      <c r="H16" s="10" t="s">
        <v>10</v>
      </c>
      <c r="I16" s="41">
        <v>0</v>
      </c>
    </row>
    <row r="17" spans="1:10" ht="24.95" customHeight="1" x14ac:dyDescent="0.35">
      <c r="A17" s="9"/>
      <c r="B17" s="68" t="s">
        <v>25</v>
      </c>
      <c r="C17" s="68"/>
      <c r="D17" s="68"/>
      <c r="E17" s="68"/>
      <c r="F17" s="68"/>
      <c r="G17" s="69"/>
      <c r="H17" s="1" t="s">
        <v>10</v>
      </c>
      <c r="I17" s="42">
        <v>0</v>
      </c>
    </row>
    <row r="18" spans="1:10" ht="24.95" customHeight="1" x14ac:dyDescent="0.35">
      <c r="A18" s="47" t="b">
        <v>0</v>
      </c>
      <c r="B18" s="5" t="s">
        <v>17</v>
      </c>
      <c r="C18" s="26">
        <v>0.3</v>
      </c>
      <c r="D18" s="27" t="s">
        <v>29</v>
      </c>
      <c r="E18" s="98" t="s">
        <v>30</v>
      </c>
      <c r="F18" s="56"/>
      <c r="G18" s="35">
        <v>0</v>
      </c>
      <c r="H18" s="1" t="s">
        <v>10</v>
      </c>
      <c r="I18" s="42">
        <f>IF(A18,C18*G18,0)</f>
        <v>0</v>
      </c>
    </row>
    <row r="19" spans="1:10" ht="24.95" customHeight="1" x14ac:dyDescent="0.25">
      <c r="A19" s="65"/>
      <c r="B19" s="61"/>
      <c r="C19" s="61"/>
      <c r="D19" s="61"/>
      <c r="E19" s="61"/>
      <c r="F19" s="61"/>
      <c r="G19" s="61"/>
      <c r="H19" s="61"/>
      <c r="I19" s="66"/>
    </row>
    <row r="20" spans="1:10" ht="24.95" customHeight="1" x14ac:dyDescent="0.35">
      <c r="A20" s="67" t="s">
        <v>11</v>
      </c>
      <c r="B20" s="68"/>
      <c r="C20" s="68"/>
      <c r="D20" s="68"/>
      <c r="E20" s="68"/>
      <c r="F20" s="68"/>
      <c r="G20" s="69"/>
      <c r="H20" s="40" t="s">
        <v>10</v>
      </c>
      <c r="I20" s="42">
        <v>0</v>
      </c>
    </row>
    <row r="21" spans="1:10" ht="24.95" customHeight="1" x14ac:dyDescent="0.35">
      <c r="A21" s="67" t="s">
        <v>12</v>
      </c>
      <c r="B21" s="68"/>
      <c r="C21" s="68"/>
      <c r="D21" s="68"/>
      <c r="E21" s="68"/>
      <c r="F21" s="68"/>
      <c r="G21" s="69"/>
      <c r="H21" s="40" t="s">
        <v>10</v>
      </c>
      <c r="I21" s="42">
        <v>0</v>
      </c>
    </row>
    <row r="22" spans="1:10" ht="24.95" customHeight="1" x14ac:dyDescent="0.35">
      <c r="A22" s="67" t="s">
        <v>18</v>
      </c>
      <c r="B22" s="68"/>
      <c r="C22" s="68"/>
      <c r="D22" s="68"/>
      <c r="E22" s="68"/>
      <c r="F22" s="68"/>
      <c r="G22" s="69"/>
      <c r="H22" s="40" t="s">
        <v>10</v>
      </c>
      <c r="I22" s="42">
        <v>0</v>
      </c>
    </row>
    <row r="23" spans="1:10" ht="24.95" customHeight="1" thickBot="1" x14ac:dyDescent="0.4">
      <c r="A23" s="29" t="s">
        <v>31</v>
      </c>
      <c r="B23" s="20"/>
      <c r="C23" s="20"/>
      <c r="D23" s="93"/>
      <c r="E23" s="94"/>
      <c r="F23" s="94"/>
      <c r="G23" s="94"/>
      <c r="H23" s="43" t="s">
        <v>10</v>
      </c>
      <c r="I23" s="44">
        <v>0</v>
      </c>
    </row>
    <row r="24" spans="1:10" ht="9.9499999999999993" customHeight="1" x14ac:dyDescent="0.35">
      <c r="A24" s="55"/>
      <c r="B24" s="55"/>
      <c r="C24" s="55"/>
      <c r="D24" s="55"/>
      <c r="E24" s="54"/>
      <c r="F24" s="54"/>
      <c r="G24" s="54"/>
      <c r="H24" s="7"/>
      <c r="I24" s="102"/>
    </row>
    <row r="25" spans="1:10" ht="24.95" customHeight="1" thickBot="1" x14ac:dyDescent="0.35">
      <c r="A25" s="63" t="s">
        <v>42</v>
      </c>
      <c r="B25" s="64"/>
      <c r="C25" s="64"/>
      <c r="D25" s="64"/>
      <c r="E25" s="64"/>
      <c r="F25" s="64"/>
      <c r="G25" s="64"/>
      <c r="H25" s="64"/>
      <c r="I25" s="64"/>
    </row>
    <row r="26" spans="1:10" ht="24.95" customHeight="1" x14ac:dyDescent="0.35">
      <c r="A26" s="23" t="b">
        <v>0</v>
      </c>
      <c r="B26" s="16" t="s">
        <v>13</v>
      </c>
      <c r="C26" s="19"/>
      <c r="D26" s="19"/>
      <c r="E26" s="97" t="s">
        <v>28</v>
      </c>
      <c r="F26" s="97"/>
      <c r="G26" s="36">
        <v>0</v>
      </c>
      <c r="H26" s="10" t="s">
        <v>10</v>
      </c>
      <c r="I26" s="45">
        <f>IF(L27="WAHR","28€","0€")+IF(A26,28,0)*G26</f>
        <v>0</v>
      </c>
    </row>
    <row r="27" spans="1:10" ht="35.25" customHeight="1" x14ac:dyDescent="0.35">
      <c r="A27" s="25" t="b">
        <v>0</v>
      </c>
      <c r="B27" s="99" t="s">
        <v>35</v>
      </c>
      <c r="C27" s="100"/>
      <c r="D27" s="100"/>
      <c r="E27" s="70" t="s">
        <v>28</v>
      </c>
      <c r="F27" s="70"/>
      <c r="G27" s="37">
        <v>0</v>
      </c>
      <c r="H27" s="1" t="s">
        <v>10</v>
      </c>
      <c r="I27" s="46">
        <f>IF(A27,14,0)*G27</f>
        <v>0</v>
      </c>
    </row>
    <row r="28" spans="1:10" ht="35.25" customHeight="1" x14ac:dyDescent="0.35">
      <c r="A28" s="25" t="b">
        <v>0</v>
      </c>
      <c r="B28" s="99" t="s">
        <v>36</v>
      </c>
      <c r="C28" s="100"/>
      <c r="D28" s="100"/>
      <c r="E28" s="70" t="s">
        <v>37</v>
      </c>
      <c r="F28" s="70"/>
      <c r="G28" s="37">
        <v>0</v>
      </c>
      <c r="H28" s="1" t="s">
        <v>10</v>
      </c>
      <c r="I28" s="46">
        <f>IF(A28,14,0)*G28</f>
        <v>0</v>
      </c>
      <c r="J28" s="24"/>
    </row>
    <row r="29" spans="1:10" ht="12.75" customHeight="1" x14ac:dyDescent="0.35">
      <c r="A29" s="48"/>
      <c r="B29" s="52"/>
      <c r="C29" s="53"/>
      <c r="D29" s="53"/>
      <c r="E29" s="51"/>
      <c r="F29" s="51"/>
      <c r="G29" s="37"/>
      <c r="H29" s="1"/>
      <c r="I29" s="46"/>
      <c r="J29" s="24"/>
    </row>
    <row r="30" spans="1:10" ht="24.75" customHeight="1" x14ac:dyDescent="0.35">
      <c r="A30" s="48" t="b">
        <v>0</v>
      </c>
      <c r="B30" s="99" t="s">
        <v>38</v>
      </c>
      <c r="C30" s="100"/>
      <c r="D30" s="100"/>
      <c r="E30" s="70" t="s">
        <v>41</v>
      </c>
      <c r="F30" s="70"/>
      <c r="G30" s="35">
        <v>0</v>
      </c>
      <c r="H30" s="1" t="s">
        <v>10</v>
      </c>
      <c r="I30" s="42">
        <f>IF(A30,-5.6*G30,0)</f>
        <v>0</v>
      </c>
      <c r="J30" s="24"/>
    </row>
    <row r="31" spans="1:10" ht="24.75" customHeight="1" x14ac:dyDescent="0.35">
      <c r="A31" s="48" t="b">
        <v>0</v>
      </c>
      <c r="B31" s="99" t="s">
        <v>39</v>
      </c>
      <c r="C31" s="100"/>
      <c r="D31" s="100"/>
      <c r="E31" s="70" t="s">
        <v>41</v>
      </c>
      <c r="F31" s="70"/>
      <c r="G31" s="35">
        <v>0</v>
      </c>
      <c r="H31" s="1" t="s">
        <v>10</v>
      </c>
      <c r="I31" s="42">
        <f>IF(A31,-11.2*G31,0)</f>
        <v>0</v>
      </c>
      <c r="J31" s="24"/>
    </row>
    <row r="32" spans="1:10" ht="24.75" customHeight="1" x14ac:dyDescent="0.35">
      <c r="A32" s="48" t="b">
        <v>0</v>
      </c>
      <c r="B32" s="99" t="s">
        <v>40</v>
      </c>
      <c r="C32" s="100"/>
      <c r="D32" s="100"/>
      <c r="E32" s="70" t="s">
        <v>41</v>
      </c>
      <c r="F32" s="70"/>
      <c r="G32" s="35">
        <v>0</v>
      </c>
      <c r="H32" s="1" t="s">
        <v>10</v>
      </c>
      <c r="I32" s="42">
        <f>IF(A32,-11.2*G32,0)</f>
        <v>0</v>
      </c>
      <c r="J32" s="24"/>
    </row>
    <row r="33" spans="1:10" ht="9.9499999999999993" customHeight="1" x14ac:dyDescent="0.35">
      <c r="A33" s="103"/>
      <c r="B33" s="104"/>
      <c r="C33" s="105"/>
      <c r="D33" s="105"/>
      <c r="E33" s="106"/>
      <c r="F33" s="106"/>
      <c r="G33" s="107"/>
      <c r="H33" s="101"/>
      <c r="I33" s="102"/>
      <c r="J33" s="24"/>
    </row>
    <row r="34" spans="1:10" ht="24.95" customHeight="1" x14ac:dyDescent="0.3">
      <c r="A34" s="63" t="s">
        <v>43</v>
      </c>
      <c r="B34" s="64"/>
      <c r="C34" s="64"/>
      <c r="D34" s="64"/>
      <c r="E34" s="64"/>
      <c r="F34" s="64"/>
      <c r="G34" s="64"/>
      <c r="H34" s="64"/>
      <c r="I34" s="64"/>
    </row>
    <row r="35" spans="1:10" ht="24.95" customHeight="1" x14ac:dyDescent="0.35">
      <c r="A35" s="48" t="b">
        <v>0</v>
      </c>
      <c r="B35" s="5" t="s">
        <v>14</v>
      </c>
      <c r="C35" s="28">
        <v>50</v>
      </c>
      <c r="D35" s="27" t="s">
        <v>19</v>
      </c>
      <c r="E35" s="70" t="s">
        <v>32</v>
      </c>
      <c r="F35" s="70"/>
      <c r="G35" s="35">
        <v>0</v>
      </c>
      <c r="H35" s="1" t="s">
        <v>10</v>
      </c>
      <c r="I35" s="42">
        <f>IF(A35,C35*G35,0)</f>
        <v>0</v>
      </c>
    </row>
    <row r="36" spans="1:10" ht="24.95" customHeight="1" x14ac:dyDescent="0.35">
      <c r="A36" s="48" t="b">
        <v>0</v>
      </c>
      <c r="B36" s="32" t="s">
        <v>15</v>
      </c>
      <c r="C36" s="38">
        <v>350</v>
      </c>
      <c r="D36" s="39" t="s">
        <v>21</v>
      </c>
      <c r="E36" s="70" t="s">
        <v>28</v>
      </c>
      <c r="F36" s="71"/>
      <c r="G36" s="37">
        <v>0</v>
      </c>
      <c r="H36" s="1" t="s">
        <v>10</v>
      </c>
      <c r="I36" s="42">
        <f>IF(A36,C36*G36,0)</f>
        <v>0</v>
      </c>
    </row>
    <row r="37" spans="1:10" ht="9.9499999999999993" customHeight="1" x14ac:dyDescent="0.35">
      <c r="A37" s="103"/>
      <c r="B37" s="101"/>
      <c r="C37" s="108"/>
      <c r="D37" s="109"/>
      <c r="E37" s="106"/>
      <c r="F37" s="110"/>
      <c r="G37" s="111"/>
      <c r="H37" s="101"/>
      <c r="I37" s="102"/>
    </row>
    <row r="38" spans="1:10" ht="24.95" customHeight="1" x14ac:dyDescent="0.3">
      <c r="A38" s="63" t="s">
        <v>45</v>
      </c>
      <c r="B38" s="64"/>
      <c r="C38" s="64"/>
      <c r="D38" s="64"/>
      <c r="E38" s="64"/>
      <c r="F38" s="64"/>
      <c r="G38" s="64"/>
      <c r="H38" s="64"/>
      <c r="I38" s="64"/>
    </row>
    <row r="39" spans="1:10" ht="24.95" customHeight="1" thickBot="1" x14ac:dyDescent="0.4">
      <c r="A39" s="49" t="b">
        <v>0</v>
      </c>
      <c r="B39" s="22" t="s">
        <v>27</v>
      </c>
      <c r="C39" s="21"/>
      <c r="D39" s="21"/>
      <c r="E39" s="72" t="s">
        <v>33</v>
      </c>
      <c r="F39" s="73"/>
      <c r="G39" s="50">
        <v>0</v>
      </c>
      <c r="H39" s="15" t="s">
        <v>10</v>
      </c>
      <c r="I39" s="44">
        <f>IF(A39,G39,0)</f>
        <v>0</v>
      </c>
    </row>
    <row r="40" spans="1:10" ht="24.95" customHeight="1" thickBot="1" x14ac:dyDescent="0.4">
      <c r="A40" s="6"/>
      <c r="B40" s="6"/>
      <c r="C40" s="6"/>
      <c r="D40" s="6"/>
      <c r="E40" s="76" t="s">
        <v>44</v>
      </c>
      <c r="F40" s="76"/>
      <c r="G40" s="76"/>
      <c r="H40" s="7" t="s">
        <v>10</v>
      </c>
      <c r="I40" s="30">
        <f>SUM(I16:I39)</f>
        <v>0</v>
      </c>
    </row>
    <row r="41" spans="1:10" ht="24.95" customHeight="1" thickTop="1" x14ac:dyDescent="0.25"/>
    <row r="42" spans="1:10" ht="30" customHeight="1" x14ac:dyDescent="0.25">
      <c r="A42" s="59" t="s">
        <v>22</v>
      </c>
      <c r="B42" s="59"/>
      <c r="C42" s="59"/>
      <c r="D42" s="59"/>
      <c r="E42" s="59"/>
      <c r="F42" s="59"/>
      <c r="G42" s="59"/>
      <c r="H42" s="59"/>
      <c r="I42" s="59"/>
    </row>
    <row r="43" spans="1:10" ht="30" customHeight="1" x14ac:dyDescent="0.25">
      <c r="A43" s="56" t="s">
        <v>23</v>
      </c>
      <c r="B43" s="56"/>
      <c r="C43" s="56"/>
      <c r="D43" s="56"/>
      <c r="E43" s="56"/>
      <c r="F43" s="56"/>
      <c r="G43" s="56"/>
      <c r="H43" s="56"/>
      <c r="I43" s="56"/>
    </row>
  </sheetData>
  <mergeCells count="48">
    <mergeCell ref="A38:I38"/>
    <mergeCell ref="E30:F30"/>
    <mergeCell ref="E31:F31"/>
    <mergeCell ref="E32:F32"/>
    <mergeCell ref="B30:D30"/>
    <mergeCell ref="B31:D31"/>
    <mergeCell ref="B32:D32"/>
    <mergeCell ref="C7:I7"/>
    <mergeCell ref="H4:I4"/>
    <mergeCell ref="E26:F26"/>
    <mergeCell ref="E27:F27"/>
    <mergeCell ref="E28:F28"/>
    <mergeCell ref="B16:G16"/>
    <mergeCell ref="A22:G22"/>
    <mergeCell ref="D23:G23"/>
    <mergeCell ref="E18:F18"/>
    <mergeCell ref="B27:D27"/>
    <mergeCell ref="B28:D28"/>
    <mergeCell ref="A2:I2"/>
    <mergeCell ref="A1:I1"/>
    <mergeCell ref="E40:G40"/>
    <mergeCell ref="A3:I3"/>
    <mergeCell ref="A9:I9"/>
    <mergeCell ref="C12:I12"/>
    <mergeCell ref="C13:I13"/>
    <mergeCell ref="E35:F35"/>
    <mergeCell ref="F10:G10"/>
    <mergeCell ref="F11:G11"/>
    <mergeCell ref="A20:G20"/>
    <mergeCell ref="A10:C10"/>
    <mergeCell ref="A4:B4"/>
    <mergeCell ref="A5:B5"/>
    <mergeCell ref="A6:B6"/>
    <mergeCell ref="A7:B7"/>
    <mergeCell ref="A43:I43"/>
    <mergeCell ref="C4:F4"/>
    <mergeCell ref="C6:I6"/>
    <mergeCell ref="C5:I5"/>
    <mergeCell ref="A8:I8"/>
    <mergeCell ref="A25:I25"/>
    <mergeCell ref="A34:I34"/>
    <mergeCell ref="A19:I19"/>
    <mergeCell ref="A15:I15"/>
    <mergeCell ref="A42:I42"/>
    <mergeCell ref="A21:G21"/>
    <mergeCell ref="B17:G17"/>
    <mergeCell ref="E36:F36"/>
    <mergeCell ref="E39:F39"/>
  </mergeCells>
  <pageMargins left="0.70866141732283472" right="0.70866141732283472" top="0.78740157480314965" bottom="0.78740157480314965" header="0.31496062992125984" footer="0.31496062992125984"/>
  <pageSetup paperSize="9" scale="6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9525</xdr:colOff>
                    <xdr:row>15</xdr:row>
                    <xdr:rowOff>114300</xdr:rowOff>
                  </from>
                  <to>
                    <xdr:col>0</xdr:col>
                    <xdr:colOff>219075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9525</xdr:colOff>
                    <xdr:row>16</xdr:row>
                    <xdr:rowOff>114300</xdr:rowOff>
                  </from>
                  <to>
                    <xdr:col>0</xdr:col>
                    <xdr:colOff>219075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9525</xdr:colOff>
                    <xdr:row>17</xdr:row>
                    <xdr:rowOff>114300</xdr:rowOff>
                  </from>
                  <to>
                    <xdr:col>0</xdr:col>
                    <xdr:colOff>257175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 altText="">
                <anchor>
                  <from>
                    <xdr:col>0</xdr:col>
                    <xdr:colOff>28575</xdr:colOff>
                    <xdr:row>26</xdr:row>
                    <xdr:rowOff>133350</xdr:rowOff>
                  </from>
                  <to>
                    <xdr:col>0</xdr:col>
                    <xdr:colOff>266700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28575</xdr:colOff>
                    <xdr:row>25</xdr:row>
                    <xdr:rowOff>95250</xdr:rowOff>
                  </from>
                  <to>
                    <xdr:col>0</xdr:col>
                    <xdr:colOff>247650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9525</xdr:colOff>
                    <xdr:row>27</xdr:row>
                    <xdr:rowOff>123825</xdr:rowOff>
                  </from>
                  <to>
                    <xdr:col>0</xdr:col>
                    <xdr:colOff>200025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9525</xdr:colOff>
                    <xdr:row>34</xdr:row>
                    <xdr:rowOff>85725</xdr:rowOff>
                  </from>
                  <to>
                    <xdr:col>0</xdr:col>
                    <xdr:colOff>228600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9525</xdr:colOff>
                    <xdr:row>35</xdr:row>
                    <xdr:rowOff>85725</xdr:rowOff>
                  </from>
                  <to>
                    <xdr:col>0</xdr:col>
                    <xdr:colOff>247650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0</xdr:col>
                    <xdr:colOff>9525</xdr:colOff>
                    <xdr:row>38</xdr:row>
                    <xdr:rowOff>95250</xdr:rowOff>
                  </from>
                  <to>
                    <xdr:col>0</xdr:col>
                    <xdr:colOff>247650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0</xdr:col>
                    <xdr:colOff>9525</xdr:colOff>
                    <xdr:row>29</xdr:row>
                    <xdr:rowOff>85725</xdr:rowOff>
                  </from>
                  <to>
                    <xdr:col>0</xdr:col>
                    <xdr:colOff>228600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0</xdr:col>
                    <xdr:colOff>9525</xdr:colOff>
                    <xdr:row>30</xdr:row>
                    <xdr:rowOff>85725</xdr:rowOff>
                  </from>
                  <to>
                    <xdr:col>0</xdr:col>
                    <xdr:colOff>228600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0</xdr:col>
                    <xdr:colOff>9525</xdr:colOff>
                    <xdr:row>31</xdr:row>
                    <xdr:rowOff>85725</xdr:rowOff>
                  </from>
                  <to>
                    <xdr:col>0</xdr:col>
                    <xdr:colOff>228600</xdr:colOff>
                    <xdr:row>31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Anna</dc:creator>
  <cp:lastModifiedBy>MILADI Lab</cp:lastModifiedBy>
  <cp:lastPrinted>2021-10-04T10:29:47Z</cp:lastPrinted>
  <dcterms:created xsi:type="dcterms:W3CDTF">2016-12-23T09:52:34Z</dcterms:created>
  <dcterms:modified xsi:type="dcterms:W3CDTF">2021-10-04T10:32:16Z</dcterms:modified>
</cp:coreProperties>
</file>